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<sst xmlns="http://schemas.openxmlformats.org/spreadsheetml/2006/main" count="10" uniqueCount="10">
  <si>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Interest Rate</t>
  </si>
  <si>
    <t>Summary of the Results</t>
  </si>
  <si>
    <t>Item</t>
  </si>
  <si>
    <t>Interest Remaining</t>
  </si>
  <si>
    <t>Current Mortgage</t>
  </si>
  <si>
    <t>New Mortgage (Refinanced)</t>
  </si>
  <si>
    <t>Change</t>
  </si>
  <si>
    <t>Remaining Years</t>
  </si>
  <si>
    <t>Monthly Payment</t>
  </si>
  <si>
    <t>Balance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</si>
</sst>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mm/dd/yy"/>
    <numFmt numFmtId="167" formatCode="0.0%"/>
    <numFmt numFmtId="168" formatCode="mmm\-yyyy"/>
    <numFmt numFmtId="169" formatCode="0.000"/>
    <numFmt numFmtId="170" formatCode="&quot;$&quot;#,##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10" fontId="0" fillId="2" borderId="1" xfId="0" applyNumberFormat="1" applyFill="1" applyBorder="1" applyAlignment="1" quotePrefix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8" fontId="0" fillId="0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 quotePrefix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59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28.8515625" style="6" customWidth="1"/>
    <col min="3" max="5" width="17.7109375" style="3" customWidth="1"/>
    <col min="6" max="7" width="9.140625" style="2" customWidth="1"/>
    <col min="8" max="16384" width="9.140625" style="1" customWidth="1"/>
  </cols>
  <sheetData>
    <row r="1" ht="12.75">
      <c r="B1" s="8" t="s">
        <v>1</v>
      </c>
    </row>
    <row r="2" ht="12.75">
      <c r="B2" s="3"/>
    </row>
    <row r="3" ht="12.75">
      <c r="B3" s="3"/>
    </row>
    <row r="4" spans="2:5" ht="25.5">
      <c r="B4" s="4" t="s">
        <v>2</v>
      </c>
      <c r="C4" s="4" t="s">
        <v>4</v>
      </c>
      <c r="D4" s="4" t="s">
        <v>5</v>
      </c>
      <c r="E4" s="4" t="s">
        <v>6</v>
      </c>
    </row>
    <row r="5" spans="2:5" ht="12.75">
      <c r="B5" s="7" t="s">
        <v>9</v>
      </c>
      <c r="C5" s="18">
        <v>139550.21</v>
      </c>
      <c r="D5" s="19">
        <v>142800</v>
      </c>
      <c r="E5" s="17">
        <f>C5-D5</f>
        <v>-3249.790000000008</v>
      </c>
    </row>
    <row r="6" spans="2:5" ht="12.75">
      <c r="B6" s="7" t="s">
        <v>8</v>
      </c>
      <c r="C6" s="5">
        <v>948.01</v>
      </c>
      <c r="D6" s="5">
        <v>846.64</v>
      </c>
      <c r="E6" s="17">
        <f>C6-D6</f>
        <v>101.37</v>
      </c>
    </row>
    <row r="7" spans="2:5" ht="12.75">
      <c r="B7" s="7" t="s">
        <v>0</v>
      </c>
      <c r="C7" s="9">
        <v>0.0575</v>
      </c>
      <c r="D7" s="9">
        <v>0.0375</v>
      </c>
      <c r="E7" s="20">
        <f>C7-D7</f>
        <v>0.020000000000000004</v>
      </c>
    </row>
    <row r="8" spans="2:5" ht="12.75">
      <c r="B8" s="7" t="s">
        <v>7</v>
      </c>
      <c r="C8" s="14">
        <f>ROUND((NPER((C7/12),-C6,C5))/12,2)</f>
        <v>21.3</v>
      </c>
      <c r="D8" s="14">
        <f>ROUND((NPER((D7/12),-D6,D5))/12,2)</f>
        <v>20</v>
      </c>
      <c r="E8" s="21">
        <f>C8-D8</f>
        <v>1.3000000000000007</v>
      </c>
    </row>
    <row r="9" spans="2:5" ht="12.75">
      <c r="B9" s="7" t="s">
        <v>3</v>
      </c>
      <c r="C9" s="22">
        <f>(C6*12*C8)-C5</f>
        <v>102761.14600000001</v>
      </c>
      <c r="D9" s="22">
        <f>(D6*12*D8)-D5</f>
        <v>60393.600000000006</v>
      </c>
      <c r="E9" s="16">
        <f>C9-D9</f>
        <v>42367.546</v>
      </c>
    </row>
    <row r="10" spans="2:7" s="10" customFormat="1" ht="12.75">
      <c r="B10" s="11"/>
      <c r="C10" s="12"/>
      <c r="D10" s="12"/>
      <c r="E10" s="12"/>
      <c r="F10" s="13"/>
      <c r="G10" s="13"/>
    </row>
    <row r="11" spans="2:5" ht="12.75">
      <c r="B11" s="3"/>
      <c r="C11" s="15"/>
      <c r="D11" s="15"/>
      <c r="E11" s="15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MyMoneyDesign.com</dc:creator>
  <cp:keywords/>
  <dc:description/>
  <cp:lastModifiedBy>dj</cp:lastModifiedBy>
  <dcterms:created xsi:type="dcterms:W3CDTF">2012-01-23T17:57:02Z</dcterms:created>
  <dcterms:modified xsi:type="dcterms:W3CDTF">2012-01-28T19:10:55Z</dcterms:modified>
  <cp:category/>
  <cp:version/>
  <cp:contentType/>
  <cp:contentStatus/>
</cp:coreProperties>
</file>